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<sst xmlns="http://schemas.openxmlformats.org/spreadsheetml/2006/main" count="9763" uniqueCount="71">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</sst>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1946859.9033816424</c:v>
                </c:pt>
                <c:pt idx="1">
                  <c:v>2085346.2157809986</c:v>
                </c:pt>
                <c:pt idx="2">
                  <c:v>2262479.8711755234</c:v>
                </c:pt>
                <c:pt idx="3">
                  <c:v>2254428.341384863</c:v>
                </c:pt>
                <c:pt idx="4">
                  <c:v>2326187.9251700677</c:v>
                </c:pt>
                <c:pt idx="5">
                  <c:v>2278911.5646258504</c:v>
                </c:pt>
                <c:pt idx="6">
                  <c:v>2559523.8095238097</c:v>
                </c:pt>
                <c:pt idx="7">
                  <c:v>2494998.2993197278</c:v>
                </c:pt>
                <c:pt idx="8">
                  <c:v>2710437.7104377104</c:v>
                </c:pt>
                <c:pt idx="9">
                  <c:v>2819865.3198653199</c:v>
                </c:pt>
                <c:pt idx="10">
                  <c:v>2735690.2356902356</c:v>
                </c:pt>
                <c:pt idx="11">
                  <c:v>2670033.67003367</c:v>
                </c:pt>
                <c:pt idx="12">
                  <c:v>2805841.9243986257</c:v>
                </c:pt>
                <c:pt idx="13">
                  <c:v>2865979.3814432989</c:v>
                </c:pt>
                <c:pt idx="14">
                  <c:v>3000000</c:v>
                </c:pt>
                <c:pt idx="15">
                  <c:v>2955326.4604810998</c:v>
                </c:pt>
                <c:pt idx="16">
                  <c:v>2946666.666666667</c:v>
                </c:pt>
                <c:pt idx="17">
                  <c:v>3173333.333333333</c:v>
                </c:pt>
                <c:pt idx="18">
                  <c:v>3516666.666666667</c:v>
                </c:pt>
                <c:pt idx="19">
                  <c:v>3466666.666666667</c:v>
                </c:pt>
                <c:pt idx="20">
                  <c:v>3376237.6237623761</c:v>
                </c:pt>
                <c:pt idx="21">
                  <c:v>3300330.0330033</c:v>
                </c:pt>
                <c:pt idx="22">
                  <c:v>3712871.287128713</c:v>
                </c:pt>
                <c:pt idx="23">
                  <c:v>3610561.0561056109</c:v>
                </c:pt>
                <c:pt idx="24">
                  <c:v>3833333.333333333</c:v>
                </c:pt>
                <c:pt idx="25">
                  <c:v>3948598.1308411215</c:v>
                </c:pt>
                <c:pt idx="26">
                  <c:v>4214743.58974359</c:v>
                </c:pt>
                <c:pt idx="27">
                  <c:v>4207920.7920792075</c:v>
                </c:pt>
                <c:pt idx="28">
                  <c:v>3878205.128205128</c:v>
                </c:pt>
                <c:pt idx="29">
                  <c:v>4264943.4571890142</c:v>
                </c:pt>
                <c:pt idx="30">
                  <c:v>3838995.568685377</c:v>
                </c:pt>
                <c:pt idx="31">
                  <c:v>5015105.7401812691</c:v>
                </c:pt>
                <c:pt idx="32">
                  <c:v>4321608.0402009999</c:v>
                </c:pt>
                <c:pt idx="33">
                  <c:v>4432989.6907216497</c:v>
                </c:pt>
                <c:pt idx="34">
                  <c:v>4650000</c:v>
                </c:pt>
                <c:pt idx="35">
                  <c:v>4292035</c:v>
                </c:pt>
                <c:pt idx="36">
                  <c:v>4485981</c:v>
                </c:pt>
                <c:pt idx="37">
                  <c:v>5162791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24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26242010I</v>
      </c>
      <c r="C9" t="str">
        <f t="shared" ref="C9:K12" si="0">+$B$5&amp;$C$5&amp;$D$5&amp;C$8&amp;$A9</f>
        <v>26242011I</v>
      </c>
      <c r="D9" t="str">
        <f t="shared" si="0"/>
        <v>26242012I</v>
      </c>
      <c r="E9" t="str">
        <f t="shared" si="0"/>
        <v>26242013I</v>
      </c>
      <c r="F9" t="str">
        <f t="shared" si="0"/>
        <v>26242014I</v>
      </c>
      <c r="G9" t="str">
        <f t="shared" si="0"/>
        <v>26242015I</v>
      </c>
      <c r="H9" t="str">
        <f t="shared" si="0"/>
        <v>26242016I</v>
      </c>
      <c r="I9" t="str">
        <f t="shared" si="0"/>
        <v>26242017I</v>
      </c>
      <c r="J9" t="str">
        <f t="shared" si="0"/>
        <v>26242018I</v>
      </c>
      <c r="K9" t="str">
        <f t="shared" si="0"/>
        <v>26242019I</v>
      </c>
    </row>
    <row r="10" spans="1:11" x14ac:dyDescent="0.25">
      <c r="A10" t="s">
        <v>9</v>
      </c>
      <c r="B10" t="str">
        <f t="shared" ref="B10:B12" si="1">+$B$5&amp;$C$5&amp;$D$5&amp;B$8&amp;$A10</f>
        <v>26242010II</v>
      </c>
      <c r="C10" t="str">
        <f t="shared" si="0"/>
        <v>26242011II</v>
      </c>
      <c r="D10" t="str">
        <f t="shared" si="0"/>
        <v>26242012II</v>
      </c>
      <c r="E10" t="str">
        <f t="shared" si="0"/>
        <v>26242013II</v>
      </c>
      <c r="F10" t="str">
        <f t="shared" si="0"/>
        <v>26242014II</v>
      </c>
      <c r="G10" t="str">
        <f t="shared" si="0"/>
        <v>26242015II</v>
      </c>
      <c r="H10" t="str">
        <f t="shared" si="0"/>
        <v>26242016II</v>
      </c>
      <c r="I10" t="str">
        <f t="shared" si="0"/>
        <v>26242017II</v>
      </c>
      <c r="J10" t="str">
        <f t="shared" si="0"/>
        <v>26242018II</v>
      </c>
      <c r="K10" t="str">
        <f t="shared" si="0"/>
        <v>26242019II</v>
      </c>
    </row>
    <row r="11" spans="1:11" x14ac:dyDescent="0.25">
      <c r="A11" t="s">
        <v>10</v>
      </c>
      <c r="B11" t="str">
        <f t="shared" si="1"/>
        <v>26242010III</v>
      </c>
      <c r="C11" t="str">
        <f t="shared" si="0"/>
        <v>26242011III</v>
      </c>
      <c r="D11" t="str">
        <f t="shared" si="0"/>
        <v>26242012III</v>
      </c>
      <c r="E11" t="str">
        <f t="shared" si="0"/>
        <v>26242013III</v>
      </c>
      <c r="F11" t="str">
        <f t="shared" si="0"/>
        <v>26242014III</v>
      </c>
      <c r="G11" t="str">
        <f t="shared" si="0"/>
        <v>26242015III</v>
      </c>
      <c r="H11" t="str">
        <f t="shared" si="0"/>
        <v>26242016III</v>
      </c>
      <c r="I11" t="str">
        <f t="shared" si="0"/>
        <v>26242017III</v>
      </c>
      <c r="J11" t="str">
        <f t="shared" si="0"/>
        <v>26242018III</v>
      </c>
      <c r="K11" t="str">
        <f t="shared" si="0"/>
        <v>26242019III</v>
      </c>
    </row>
    <row r="12" spans="1:11" x14ac:dyDescent="0.25">
      <c r="A12" t="s">
        <v>11</v>
      </c>
      <c r="B12" t="str">
        <f t="shared" si="1"/>
        <v>26242010IV</v>
      </c>
      <c r="C12" t="str">
        <f t="shared" si="0"/>
        <v>26242011IV</v>
      </c>
      <c r="D12" t="str">
        <f t="shared" si="0"/>
        <v>26242012IV</v>
      </c>
      <c r="E12" t="str">
        <f t="shared" si="0"/>
        <v>26242013IV</v>
      </c>
      <c r="F12" t="str">
        <f t="shared" si="0"/>
        <v>26242014IV</v>
      </c>
      <c r="G12" t="str">
        <f t="shared" si="0"/>
        <v>26242015IV</v>
      </c>
      <c r="H12" t="str">
        <f t="shared" si="0"/>
        <v>26242016IV</v>
      </c>
      <c r="I12" t="str">
        <f t="shared" si="0"/>
        <v>26242017IV</v>
      </c>
      <c r="J12" t="str">
        <f t="shared" si="0"/>
        <v>26242018IV</v>
      </c>
      <c r="K12" t="str">
        <f t="shared" si="0"/>
        <v>26242019IV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1946859.9033816424</v>
      </c>
      <c r="C17" s="15">
        <f>+IFERROR(VLOOKUP(C9,Base!$D:$J,7,0),"-")</f>
        <v>2326187.9251700677</v>
      </c>
      <c r="D17" s="15">
        <f>+IFERROR(VLOOKUP(D9,Base!$D:$J,7,0),"-")</f>
        <v>2710437.7104377104</v>
      </c>
      <c r="E17" s="15">
        <f>+IFERROR(VLOOKUP(E9,Base!$D:$J,7,0),"-")</f>
        <v>2805841.9243986257</v>
      </c>
      <c r="F17" s="15">
        <f>+IFERROR(VLOOKUP(F9,Base!$D:$J,7,0),"-")</f>
        <v>2946666.666666667</v>
      </c>
      <c r="G17" s="15">
        <f>+IFERROR(VLOOKUP(G9,Base!$D:$J,7,0),"-")</f>
        <v>3376237.6237623761</v>
      </c>
      <c r="H17" s="15">
        <f>+IFERROR(VLOOKUP(H9,Base!$D:$J,7,0),"-")</f>
        <v>3833333.333333333</v>
      </c>
      <c r="I17" s="15">
        <f>+IFERROR(VLOOKUP(I9,Base!$D:$J,7,0),"-")</f>
        <v>3878205.128205128</v>
      </c>
      <c r="J17" s="15">
        <f>+IFERROR(VLOOKUP(J9,Base!$D:$J,7,0),"-")</f>
        <v>4321608.0402009999</v>
      </c>
      <c r="K17" s="15">
        <f>+IFERROR(VLOOKUP(K9,Base!$D:$J,7,0),"-")</f>
        <v>4485981</v>
      </c>
    </row>
    <row r="18" spans="1:11" x14ac:dyDescent="0.25">
      <c r="A18" t="s">
        <v>9</v>
      </c>
      <c r="B18" s="15">
        <f>+IFERROR(VLOOKUP(B10,Base!$D:$J,7,0),"-")</f>
        <v>2085346.2157809986</v>
      </c>
      <c r="C18" s="15">
        <f>+IFERROR(VLOOKUP(C10,Base!$D:$J,7,0),"-")</f>
        <v>2278911.5646258504</v>
      </c>
      <c r="D18" s="15">
        <f>+IFERROR(VLOOKUP(D10,Base!$D:$J,7,0),"-")</f>
        <v>2819865.3198653199</v>
      </c>
      <c r="E18" s="15">
        <f>+IFERROR(VLOOKUP(E10,Base!$D:$J,7,0),"-")</f>
        <v>2865979.3814432989</v>
      </c>
      <c r="F18" s="15">
        <f>+IFERROR(VLOOKUP(F10,Base!$D:$J,7,0),"-")</f>
        <v>3173333.333333333</v>
      </c>
      <c r="G18" s="15">
        <f>+IFERROR(VLOOKUP(G10,Base!$D:$J,7,0),"-")</f>
        <v>3300330.0330033</v>
      </c>
      <c r="H18" s="15">
        <f>+IFERROR(VLOOKUP(H10,Base!$D:$J,7,0),"-")</f>
        <v>3948598.1308411215</v>
      </c>
      <c r="I18" s="15">
        <f>+IFERROR(VLOOKUP(I10,Base!$D:$J,7,0),"-")</f>
        <v>4264943.4571890142</v>
      </c>
      <c r="J18" s="15">
        <f>+IFERROR(VLOOKUP(J10,Base!$D:$J,7,0),"-")</f>
        <v>4432989.6907216497</v>
      </c>
      <c r="K18" s="15">
        <f>+IFERROR(VLOOKUP(K10,Base!$D:$J,7,0),"-")</f>
        <v>5162791</v>
      </c>
    </row>
    <row r="19" spans="1:11" x14ac:dyDescent="0.25">
      <c r="A19" t="s">
        <v>10</v>
      </c>
      <c r="B19" s="15">
        <f>+IFERROR(VLOOKUP(B11,Base!$D:$J,7,0),"-")</f>
        <v>2262479.8711755234</v>
      </c>
      <c r="C19" s="15">
        <f>+IFERROR(VLOOKUP(C11,Base!$D:$J,7,0),"-")</f>
        <v>2559523.8095238097</v>
      </c>
      <c r="D19" s="15">
        <f>+IFERROR(VLOOKUP(D11,Base!$D:$J,7,0),"-")</f>
        <v>2735690.2356902356</v>
      </c>
      <c r="E19" s="15">
        <f>+IFERROR(VLOOKUP(E11,Base!$D:$J,7,0),"-")</f>
        <v>3000000</v>
      </c>
      <c r="F19" s="15">
        <f>+IFERROR(VLOOKUP(F11,Base!$D:$J,7,0),"-")</f>
        <v>3516666.666666667</v>
      </c>
      <c r="G19" s="15">
        <f>+IFERROR(VLOOKUP(G11,Base!$D:$J,7,0),"-")</f>
        <v>3712871.287128713</v>
      </c>
      <c r="H19" s="15">
        <f>+IFERROR(VLOOKUP(H11,Base!$D:$J,7,0),"-")</f>
        <v>4214743.58974359</v>
      </c>
      <c r="I19" s="15">
        <f>+IFERROR(VLOOKUP(I11,Base!$D:$J,7,0),"-")</f>
        <v>3838995.568685377</v>
      </c>
      <c r="J19" s="15">
        <f>+IFERROR(VLOOKUP(J11,Base!$D:$J,7,0),"-")</f>
        <v>4650000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2254428.341384863</v>
      </c>
      <c r="C20" s="15">
        <f>+IFERROR(VLOOKUP(C12,Base!$D:$J,7,0),"-")</f>
        <v>2494998.2993197278</v>
      </c>
      <c r="D20" s="15">
        <f>+IFERROR(VLOOKUP(D12,Base!$D:$J,7,0),"-")</f>
        <v>2670033.67003367</v>
      </c>
      <c r="E20" s="15">
        <f>+IFERROR(VLOOKUP(E12,Base!$D:$J,7,0),"-")</f>
        <v>2955326.4604810998</v>
      </c>
      <c r="F20" s="15">
        <f>+IFERROR(VLOOKUP(F12,Base!$D:$J,7,0),"-")</f>
        <v>3466666.666666667</v>
      </c>
      <c r="G20" s="15">
        <f>+IFERROR(VLOOKUP(G12,Base!$D:$J,7,0),"-")</f>
        <v>3610561.0561056109</v>
      </c>
      <c r="H20" s="15">
        <f>+IFERROR(VLOOKUP(H12,Base!$D:$J,7,0),"-")</f>
        <v>4207920.7920792075</v>
      </c>
      <c r="I20" s="15">
        <f>+IFERROR(VLOOKUP(I12,Base!$D:$J,7,0),"-")</f>
        <v>5015105.7401812691</v>
      </c>
      <c r="J20" s="15">
        <f>+IFERROR(VLOOKUP(J12,Base!$D:$J,7,0),"-")</f>
        <v>4292035</v>
      </c>
      <c r="K20" s="15" t="str">
        <f>+IFERROR(VLOOKUP(K12,Base!$D:$J,7,0),"-")</f>
        <v>-</v>
      </c>
    </row>
    <row r="24" spans="1:11" x14ac:dyDescent="0.25">
      <c r="B24" s="3">
        <f>+B17</f>
        <v>1946859.9033816424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2085346.2157809986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2262479.8711755234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2254428.341384863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2326187.9251700677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2278911.5646258504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2559523.8095238097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2494998.2993197278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2710437.7104377104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2819865.3198653199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2735690.2356902356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2670033.67003367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2805841.9243986257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2865979.3814432989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3000000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2955326.4604810998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2946666.666666667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3173333.333333333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3516666.666666667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3466666.666666667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3376237.6237623761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3300330.0330033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3712871.287128713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3610561.0561056109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3833333.333333333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3948598.1308411215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4214743.58974359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4207920.7920792075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3878205.128205128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4264943.4571890142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3838995.568685377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5015105.7401812691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4321608.0402009999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4432989.6907216497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4650000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4292035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4485981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5162791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33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1946859.9033816424</v>
      </c>
      <c r="F32" s="30">
        <f>+Tabla!C17</f>
        <v>2326187.9251700677</v>
      </c>
      <c r="G32" s="30">
        <f>+Tabla!D17</f>
        <v>2710437.7104377104</v>
      </c>
      <c r="H32" s="30">
        <f>+Tabla!F17</f>
        <v>2946666.666666667</v>
      </c>
      <c r="I32" s="30">
        <f>+Tabla!G17</f>
        <v>3376237.6237623761</v>
      </c>
      <c r="J32" s="30">
        <f>+Tabla!H17</f>
        <v>3833333.333333333</v>
      </c>
      <c r="K32" s="30">
        <f>+Tabla!I17</f>
        <v>3878205.128205128</v>
      </c>
      <c r="L32" s="30">
        <f>+Tabla!J17</f>
        <v>4321608.0402009999</v>
      </c>
      <c r="M32" s="30">
        <f>+Tabla!K17</f>
        <v>4485981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2085346.2157809986</v>
      </c>
      <c r="F33" s="30">
        <f>+Tabla!C18</f>
        <v>2278911.5646258504</v>
      </c>
      <c r="G33" s="30">
        <f>+Tabla!D18</f>
        <v>2819865.3198653199</v>
      </c>
      <c r="H33" s="30">
        <f>+Tabla!F18</f>
        <v>3173333.333333333</v>
      </c>
      <c r="I33" s="30">
        <f>+Tabla!G18</f>
        <v>3300330.0330033</v>
      </c>
      <c r="J33" s="30">
        <f>+Tabla!H18</f>
        <v>3948598.1308411215</v>
      </c>
      <c r="K33" s="30">
        <f>+Tabla!I18</f>
        <v>4264943.4571890142</v>
      </c>
      <c r="L33" s="30">
        <f>+Tabla!J18</f>
        <v>4432989.6907216497</v>
      </c>
      <c r="M33" s="30">
        <f>+Tabla!K18</f>
        <v>5162791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2262479.8711755234</v>
      </c>
      <c r="F34" s="30">
        <f>+Tabla!C19</f>
        <v>2559523.8095238097</v>
      </c>
      <c r="G34" s="30">
        <f>+Tabla!D19</f>
        <v>2735690.2356902356</v>
      </c>
      <c r="H34" s="30">
        <f>+Tabla!F19</f>
        <v>3516666.666666667</v>
      </c>
      <c r="I34" s="30">
        <f>+Tabla!G19</f>
        <v>3712871.287128713</v>
      </c>
      <c r="J34" s="30">
        <f>+Tabla!H19</f>
        <v>4214743.58974359</v>
      </c>
      <c r="K34" s="30">
        <f>+Tabla!I19</f>
        <v>3838995.568685377</v>
      </c>
      <c r="L34" s="30">
        <f>+Tabla!J19</f>
        <v>4650000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2254428.341384863</v>
      </c>
      <c r="F35" s="30">
        <f>+Tabla!C20</f>
        <v>2494998.2993197278</v>
      </c>
      <c r="G35" s="30">
        <f>+Tabla!D20</f>
        <v>2670033.67003367</v>
      </c>
      <c r="H35" s="30">
        <f>+Tabla!F20</f>
        <v>3466666.666666667</v>
      </c>
      <c r="I35" s="30">
        <f>+Tabla!G20</f>
        <v>3610561.0561056109</v>
      </c>
      <c r="J35" s="30">
        <f>+Tabla!H20</f>
        <v>4207920.7920792075</v>
      </c>
      <c r="K35" s="30">
        <f>+Tabla!I20</f>
        <v>5015105.7401812691</v>
      </c>
      <c r="L35" s="30">
        <f>+Tabla!J20</f>
        <v>4292035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2019-08-27T20:46:14Z</dcterms:modified>
</cp:coreProperties>
</file>