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<sst xmlns="http://schemas.openxmlformats.org/spreadsheetml/2006/main" count="9763" uniqueCount="71">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</sst>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2027363.1840796021</c:v>
                </c:pt>
                <c:pt idx="1">
                  <c:v>1967661.6915422885</c:v>
                </c:pt>
                <c:pt idx="2">
                  <c:v>2124378.1094527366</c:v>
                </c:pt>
                <c:pt idx="3">
                  <c:v>1967661.6915422885</c:v>
                </c:pt>
                <c:pt idx="4">
                  <c:v>2082089.5522388059</c:v>
                </c:pt>
                <c:pt idx="5">
                  <c:v>2089552.2388059702</c:v>
                </c:pt>
                <c:pt idx="6">
                  <c:v>2062189.054726368</c:v>
                </c:pt>
                <c:pt idx="7">
                  <c:v>2300995.0248756218</c:v>
                </c:pt>
                <c:pt idx="8">
                  <c:v>2215686.2745098039</c:v>
                </c:pt>
                <c:pt idx="9">
                  <c:v>2482843.1372549022</c:v>
                </c:pt>
                <c:pt idx="10">
                  <c:v>2556372.5490196082</c:v>
                </c:pt>
                <c:pt idx="11">
                  <c:v>2416666.666666667</c:v>
                </c:pt>
                <c:pt idx="12">
                  <c:v>2360294.1176470588</c:v>
                </c:pt>
                <c:pt idx="13">
                  <c:v>2389705.8823529412</c:v>
                </c:pt>
                <c:pt idx="14">
                  <c:v>2458333.333333333</c:v>
                </c:pt>
                <c:pt idx="15">
                  <c:v>2526960.7843137258</c:v>
                </c:pt>
                <c:pt idx="16">
                  <c:v>2789215.6862745099</c:v>
                </c:pt>
                <c:pt idx="17">
                  <c:v>2794117.6470588236</c:v>
                </c:pt>
                <c:pt idx="18">
                  <c:v>2987745.0980392154</c:v>
                </c:pt>
                <c:pt idx="19">
                  <c:v>2772058.8235294116</c:v>
                </c:pt>
                <c:pt idx="20">
                  <c:v>2987745.0980392154</c:v>
                </c:pt>
                <c:pt idx="21">
                  <c:v>3421568.6274509802</c:v>
                </c:pt>
                <c:pt idx="22">
                  <c:v>3321078.4313725494</c:v>
                </c:pt>
                <c:pt idx="23">
                  <c:v>2980392.1568627451</c:v>
                </c:pt>
                <c:pt idx="24">
                  <c:v>3697916.6666666665</c:v>
                </c:pt>
                <c:pt idx="25">
                  <c:v>3652173.913043478</c:v>
                </c:pt>
                <c:pt idx="26">
                  <c:v>3897849.4623655914</c:v>
                </c:pt>
                <c:pt idx="27">
                  <c:v>3498756.2189054727</c:v>
                </c:pt>
                <c:pt idx="28">
                  <c:v>3437500</c:v>
                </c:pt>
                <c:pt idx="29">
                  <c:v>3865482.2335025379</c:v>
                </c:pt>
                <c:pt idx="30">
                  <c:v>3712871.287128713</c:v>
                </c:pt>
                <c:pt idx="31">
                  <c:v>3845000</c:v>
                </c:pt>
                <c:pt idx="32">
                  <c:v>3759124.0875912402</c:v>
                </c:pt>
                <c:pt idx="33">
                  <c:v>3776119.4029850699</c:v>
                </c:pt>
                <c:pt idx="34">
                  <c:v>4075098</c:v>
                </c:pt>
                <c:pt idx="35">
                  <c:v>4573643</c:v>
                </c:pt>
                <c:pt idx="36">
                  <c:v>4342369</c:v>
                </c:pt>
                <c:pt idx="37">
                  <c:v>4000000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21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26212010I</v>
      </c>
      <c r="C9" t="str">
        <f t="shared" ref="C9:K12" si="0">+$B$5&amp;$C$5&amp;$D$5&amp;C$8&amp;$A9</f>
        <v>26212011I</v>
      </c>
      <c r="D9" t="str">
        <f t="shared" si="0"/>
        <v>26212012I</v>
      </c>
      <c r="E9" t="str">
        <f t="shared" si="0"/>
        <v>26212013I</v>
      </c>
      <c r="F9" t="str">
        <f t="shared" si="0"/>
        <v>26212014I</v>
      </c>
      <c r="G9" t="str">
        <f t="shared" si="0"/>
        <v>26212015I</v>
      </c>
      <c r="H9" t="str">
        <f t="shared" si="0"/>
        <v>26212016I</v>
      </c>
      <c r="I9" t="str">
        <f t="shared" si="0"/>
        <v>26212017I</v>
      </c>
      <c r="J9" t="str">
        <f t="shared" si="0"/>
        <v>26212018I</v>
      </c>
      <c r="K9" t="str">
        <f t="shared" si="0"/>
        <v>26212019I</v>
      </c>
    </row>
    <row r="10" spans="1:11" x14ac:dyDescent="0.25">
      <c r="A10" t="s">
        <v>9</v>
      </c>
      <c r="B10" t="str">
        <f t="shared" ref="B10:B12" si="1">+$B$5&amp;$C$5&amp;$D$5&amp;B$8&amp;$A10</f>
        <v>26212010II</v>
      </c>
      <c r="C10" t="str">
        <f t="shared" si="0"/>
        <v>26212011II</v>
      </c>
      <c r="D10" t="str">
        <f t="shared" si="0"/>
        <v>26212012II</v>
      </c>
      <c r="E10" t="str">
        <f t="shared" si="0"/>
        <v>26212013II</v>
      </c>
      <c r="F10" t="str">
        <f t="shared" si="0"/>
        <v>26212014II</v>
      </c>
      <c r="G10" t="str">
        <f t="shared" si="0"/>
        <v>26212015II</v>
      </c>
      <c r="H10" t="str">
        <f t="shared" si="0"/>
        <v>26212016II</v>
      </c>
      <c r="I10" t="str">
        <f t="shared" si="0"/>
        <v>26212017II</v>
      </c>
      <c r="J10" t="str">
        <f t="shared" si="0"/>
        <v>26212018II</v>
      </c>
      <c r="K10" t="str">
        <f t="shared" si="0"/>
        <v>26212019II</v>
      </c>
    </row>
    <row r="11" spans="1:11" x14ac:dyDescent="0.25">
      <c r="A11" t="s">
        <v>10</v>
      </c>
      <c r="B11" t="str">
        <f t="shared" si="1"/>
        <v>26212010III</v>
      </c>
      <c r="C11" t="str">
        <f t="shared" si="0"/>
        <v>26212011III</v>
      </c>
      <c r="D11" t="str">
        <f t="shared" si="0"/>
        <v>26212012III</v>
      </c>
      <c r="E11" t="str">
        <f t="shared" si="0"/>
        <v>26212013III</v>
      </c>
      <c r="F11" t="str">
        <f t="shared" si="0"/>
        <v>26212014III</v>
      </c>
      <c r="G11" t="str">
        <f t="shared" si="0"/>
        <v>26212015III</v>
      </c>
      <c r="H11" t="str">
        <f t="shared" si="0"/>
        <v>26212016III</v>
      </c>
      <c r="I11" t="str">
        <f t="shared" si="0"/>
        <v>26212017III</v>
      </c>
      <c r="J11" t="str">
        <f t="shared" si="0"/>
        <v>26212018III</v>
      </c>
      <c r="K11" t="str">
        <f t="shared" si="0"/>
        <v>26212019III</v>
      </c>
    </row>
    <row r="12" spans="1:11" x14ac:dyDescent="0.25">
      <c r="A12" t="s">
        <v>11</v>
      </c>
      <c r="B12" t="str">
        <f t="shared" si="1"/>
        <v>26212010IV</v>
      </c>
      <c r="C12" t="str">
        <f t="shared" si="0"/>
        <v>26212011IV</v>
      </c>
      <c r="D12" t="str">
        <f t="shared" si="0"/>
        <v>26212012IV</v>
      </c>
      <c r="E12" t="str">
        <f t="shared" si="0"/>
        <v>26212013IV</v>
      </c>
      <c r="F12" t="str">
        <f t="shared" si="0"/>
        <v>26212014IV</v>
      </c>
      <c r="G12" t="str">
        <f t="shared" si="0"/>
        <v>26212015IV</v>
      </c>
      <c r="H12" t="str">
        <f t="shared" si="0"/>
        <v>26212016IV</v>
      </c>
      <c r="I12" t="str">
        <f t="shared" si="0"/>
        <v>26212017IV</v>
      </c>
      <c r="J12" t="str">
        <f t="shared" si="0"/>
        <v>26212018IV</v>
      </c>
      <c r="K12" t="str">
        <f t="shared" si="0"/>
        <v>26212019IV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2027363.1840796021</v>
      </c>
      <c r="C17" s="15">
        <f>+IFERROR(VLOOKUP(C9,Base!$D:$J,7,0),"-")</f>
        <v>2082089.5522388059</v>
      </c>
      <c r="D17" s="15">
        <f>+IFERROR(VLOOKUP(D9,Base!$D:$J,7,0),"-")</f>
        <v>2215686.2745098039</v>
      </c>
      <c r="E17" s="15">
        <f>+IFERROR(VLOOKUP(E9,Base!$D:$J,7,0),"-")</f>
        <v>2360294.1176470588</v>
      </c>
      <c r="F17" s="15">
        <f>+IFERROR(VLOOKUP(F9,Base!$D:$J,7,0),"-")</f>
        <v>2789215.6862745099</v>
      </c>
      <c r="G17" s="15">
        <f>+IFERROR(VLOOKUP(G9,Base!$D:$J,7,0),"-")</f>
        <v>2987745.0980392154</v>
      </c>
      <c r="H17" s="15">
        <f>+IFERROR(VLOOKUP(H9,Base!$D:$J,7,0),"-")</f>
        <v>3697916.6666666665</v>
      </c>
      <c r="I17" s="15">
        <f>+IFERROR(VLOOKUP(I9,Base!$D:$J,7,0),"-")</f>
        <v>3437500</v>
      </c>
      <c r="J17" s="15">
        <f>+IFERROR(VLOOKUP(J9,Base!$D:$J,7,0),"-")</f>
        <v>3759124.0875912402</v>
      </c>
      <c r="K17" s="15">
        <f>+IFERROR(VLOOKUP(K9,Base!$D:$J,7,0),"-")</f>
        <v>4342369</v>
      </c>
    </row>
    <row r="18" spans="1:11" x14ac:dyDescent="0.25">
      <c r="A18" t="s">
        <v>9</v>
      </c>
      <c r="B18" s="15">
        <f>+IFERROR(VLOOKUP(B10,Base!$D:$J,7,0),"-")</f>
        <v>1967661.6915422885</v>
      </c>
      <c r="C18" s="15">
        <f>+IFERROR(VLOOKUP(C10,Base!$D:$J,7,0),"-")</f>
        <v>2089552.2388059702</v>
      </c>
      <c r="D18" s="15">
        <f>+IFERROR(VLOOKUP(D10,Base!$D:$J,7,0),"-")</f>
        <v>2482843.1372549022</v>
      </c>
      <c r="E18" s="15">
        <f>+IFERROR(VLOOKUP(E10,Base!$D:$J,7,0),"-")</f>
        <v>2389705.8823529412</v>
      </c>
      <c r="F18" s="15">
        <f>+IFERROR(VLOOKUP(F10,Base!$D:$J,7,0),"-")</f>
        <v>2794117.6470588236</v>
      </c>
      <c r="G18" s="15">
        <f>+IFERROR(VLOOKUP(G10,Base!$D:$J,7,0),"-")</f>
        <v>3421568.6274509802</v>
      </c>
      <c r="H18" s="15">
        <f>+IFERROR(VLOOKUP(H10,Base!$D:$J,7,0),"-")</f>
        <v>3652173.913043478</v>
      </c>
      <c r="I18" s="15">
        <f>+IFERROR(VLOOKUP(I10,Base!$D:$J,7,0),"-")</f>
        <v>3865482.2335025379</v>
      </c>
      <c r="J18" s="15">
        <f>+IFERROR(VLOOKUP(J10,Base!$D:$J,7,0),"-")</f>
        <v>3776119.4029850699</v>
      </c>
      <c r="K18" s="15">
        <f>+IFERROR(VLOOKUP(K10,Base!$D:$J,7,0),"-")</f>
        <v>4000000</v>
      </c>
    </row>
    <row r="19" spans="1:11" x14ac:dyDescent="0.25">
      <c r="A19" t="s">
        <v>10</v>
      </c>
      <c r="B19" s="15">
        <f>+IFERROR(VLOOKUP(B11,Base!$D:$J,7,0),"-")</f>
        <v>2124378.1094527366</v>
      </c>
      <c r="C19" s="15">
        <f>+IFERROR(VLOOKUP(C11,Base!$D:$J,7,0),"-")</f>
        <v>2062189.054726368</v>
      </c>
      <c r="D19" s="15">
        <f>+IFERROR(VLOOKUP(D11,Base!$D:$J,7,0),"-")</f>
        <v>2556372.5490196082</v>
      </c>
      <c r="E19" s="15">
        <f>+IFERROR(VLOOKUP(E11,Base!$D:$J,7,0),"-")</f>
        <v>2458333.333333333</v>
      </c>
      <c r="F19" s="15">
        <f>+IFERROR(VLOOKUP(F11,Base!$D:$J,7,0),"-")</f>
        <v>2987745.0980392154</v>
      </c>
      <c r="G19" s="15">
        <f>+IFERROR(VLOOKUP(G11,Base!$D:$J,7,0),"-")</f>
        <v>3321078.4313725494</v>
      </c>
      <c r="H19" s="15">
        <f>+IFERROR(VLOOKUP(H11,Base!$D:$J,7,0),"-")</f>
        <v>3897849.4623655914</v>
      </c>
      <c r="I19" s="15">
        <f>+IFERROR(VLOOKUP(I11,Base!$D:$J,7,0),"-")</f>
        <v>3712871.287128713</v>
      </c>
      <c r="J19" s="15">
        <f>+IFERROR(VLOOKUP(J11,Base!$D:$J,7,0),"-")</f>
        <v>4075098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1967661.6915422885</v>
      </c>
      <c r="C20" s="15">
        <f>+IFERROR(VLOOKUP(C12,Base!$D:$J,7,0),"-")</f>
        <v>2300995.0248756218</v>
      </c>
      <c r="D20" s="15">
        <f>+IFERROR(VLOOKUP(D12,Base!$D:$J,7,0),"-")</f>
        <v>2416666.666666667</v>
      </c>
      <c r="E20" s="15">
        <f>+IFERROR(VLOOKUP(E12,Base!$D:$J,7,0),"-")</f>
        <v>2526960.7843137258</v>
      </c>
      <c r="F20" s="15">
        <f>+IFERROR(VLOOKUP(F12,Base!$D:$J,7,0),"-")</f>
        <v>2772058.8235294116</v>
      </c>
      <c r="G20" s="15">
        <f>+IFERROR(VLOOKUP(G12,Base!$D:$J,7,0),"-")</f>
        <v>2980392.1568627451</v>
      </c>
      <c r="H20" s="15">
        <f>+IFERROR(VLOOKUP(H12,Base!$D:$J,7,0),"-")</f>
        <v>3498756.2189054727</v>
      </c>
      <c r="I20" s="15">
        <f>+IFERROR(VLOOKUP(I12,Base!$D:$J,7,0),"-")</f>
        <v>3845000</v>
      </c>
      <c r="J20" s="15">
        <f>+IFERROR(VLOOKUP(J12,Base!$D:$J,7,0),"-")</f>
        <v>4573643</v>
      </c>
      <c r="K20" s="15" t="str">
        <f>+IFERROR(VLOOKUP(K12,Base!$D:$J,7,0),"-")</f>
        <v>-</v>
      </c>
    </row>
    <row r="24" spans="1:11" x14ac:dyDescent="0.25">
      <c r="B24" s="3">
        <f>+B17</f>
        <v>2027363.1840796021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1967661.6915422885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2124378.1094527366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1967661.6915422885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2082089.5522388059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2089552.2388059702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2062189.054726368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2300995.0248756218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2215686.2745098039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2482843.1372549022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2556372.5490196082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2416666.666666667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2360294.1176470588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2389705.8823529412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2458333.333333333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2526960.7843137258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2789215.6862745099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2794117.6470588236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2987745.0980392154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2772058.8235294116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2987745.0980392154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3421568.6274509802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3321078.4313725494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2980392.1568627451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3697916.6666666665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3652173.913043478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3897849.4623655914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3498756.2189054727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3437500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3865482.2335025379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3712871.287128713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3845000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3759124.0875912402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3776119.4029850699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4075098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4573643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4342369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4000000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30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2027363.1840796021</v>
      </c>
      <c r="F32" s="30">
        <f>+Tabla!C17</f>
        <v>2082089.5522388059</v>
      </c>
      <c r="G32" s="30">
        <f>+Tabla!D17</f>
        <v>2215686.2745098039</v>
      </c>
      <c r="H32" s="30">
        <f>+Tabla!F17</f>
        <v>2789215.6862745099</v>
      </c>
      <c r="I32" s="30">
        <f>+Tabla!G17</f>
        <v>2987745.0980392154</v>
      </c>
      <c r="J32" s="30">
        <f>+Tabla!H17</f>
        <v>3697916.6666666665</v>
      </c>
      <c r="K32" s="30">
        <f>+Tabla!I17</f>
        <v>3437500</v>
      </c>
      <c r="L32" s="30">
        <f>+Tabla!J17</f>
        <v>3759124.0875912402</v>
      </c>
      <c r="M32" s="30">
        <f>+Tabla!K17</f>
        <v>4342369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1967661.6915422885</v>
      </c>
      <c r="F33" s="30">
        <f>+Tabla!C18</f>
        <v>2089552.2388059702</v>
      </c>
      <c r="G33" s="30">
        <f>+Tabla!D18</f>
        <v>2482843.1372549022</v>
      </c>
      <c r="H33" s="30">
        <f>+Tabla!F18</f>
        <v>2794117.6470588236</v>
      </c>
      <c r="I33" s="30">
        <f>+Tabla!G18</f>
        <v>3421568.6274509802</v>
      </c>
      <c r="J33" s="30">
        <f>+Tabla!H18</f>
        <v>3652173.913043478</v>
      </c>
      <c r="K33" s="30">
        <f>+Tabla!I18</f>
        <v>3865482.2335025379</v>
      </c>
      <c r="L33" s="30">
        <f>+Tabla!J18</f>
        <v>3776119.4029850699</v>
      </c>
      <c r="M33" s="30">
        <f>+Tabla!K18</f>
        <v>4000000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2124378.1094527366</v>
      </c>
      <c r="F34" s="30">
        <f>+Tabla!C19</f>
        <v>2062189.054726368</v>
      </c>
      <c r="G34" s="30">
        <f>+Tabla!D19</f>
        <v>2556372.5490196082</v>
      </c>
      <c r="H34" s="30">
        <f>+Tabla!F19</f>
        <v>2987745.0980392154</v>
      </c>
      <c r="I34" s="30">
        <f>+Tabla!G19</f>
        <v>3321078.4313725494</v>
      </c>
      <c r="J34" s="30">
        <f>+Tabla!H19</f>
        <v>3897849.4623655914</v>
      </c>
      <c r="K34" s="30">
        <f>+Tabla!I19</f>
        <v>3712871.287128713</v>
      </c>
      <c r="L34" s="30">
        <f>+Tabla!J19</f>
        <v>4075098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1967661.6915422885</v>
      </c>
      <c r="F35" s="30">
        <f>+Tabla!C20</f>
        <v>2300995.0248756218</v>
      </c>
      <c r="G35" s="30">
        <f>+Tabla!D20</f>
        <v>2416666.666666667</v>
      </c>
      <c r="H35" s="30">
        <f>+Tabla!F20</f>
        <v>2772058.8235294116</v>
      </c>
      <c r="I35" s="30">
        <f>+Tabla!G20</f>
        <v>2980392.1568627451</v>
      </c>
      <c r="J35" s="30">
        <f>+Tabla!H20</f>
        <v>3498756.2189054727</v>
      </c>
      <c r="K35" s="30">
        <f>+Tabla!I20</f>
        <v>3845000</v>
      </c>
      <c r="L35" s="30">
        <f>+Tabla!J20</f>
        <v>4573643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2019-08-27T20:45:01Z</dcterms:modified>
</cp:coreProperties>
</file>